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КОПИИ\2022\Н-Садовая Захар\"/>
    </mc:Choice>
  </mc:AlternateContent>
  <bookViews>
    <workbookView xWindow="-105" yWindow="345" windowWidth="23250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17" i="8" l="1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6" i="8"/>
  <c r="G109" i="8"/>
  <c r="I109" i="8" l="1"/>
</calcChain>
</file>

<file path=xl/comments1.xml><?xml version="1.0" encoding="utf-8"?>
<comments xmlns="http://schemas.openxmlformats.org/spreadsheetml/2006/main">
  <authors>
    <author>Сергей</author>
    <author>Andrey</author>
    <author>Alex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ВедРесурсов::&lt;К-т удорожания по позиции (ресурсу)&gt;</t>
        </r>
      </text>
    </comment>
    <comment ref="A1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1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J11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Итоги::&lt;Коэффициент удорожания (итоги)&gt;</t>
        </r>
      </text>
    </comment>
    <comment ref="A1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1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<sst xmlns="http://schemas.openxmlformats.org/spreadsheetml/2006/main" count="306" uniqueCount="204">
  <si>
    <t>на:</t>
  </si>
  <si>
    <t>Основание:</t>
  </si>
  <si>
    <t>Код ресурса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</si>
  <si>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</si>
  <si>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</si>
  <si>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</si>
  <si>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</si>
  <si>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</si>
  <si>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</si>
  <si>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Индекс</t>
  </si>
  <si>
    <t>№ п.п.</t>
  </si>
  <si>
    <t>Наименование</t>
  </si>
  <si>
    <t>Единица измерения</t>
  </si>
  <si>
    <t>2</t>
  </si>
  <si>
    <t>к Локальной смете № 023-2022-НВ</t>
  </si>
  <si>
    <t>Водопроводная линия 2Д=225 мм.</t>
  </si>
  <si>
    <t>Проект 023/2022-НВ</t>
  </si>
  <si>
    <t>Составил:______________О.А. Молодцова</t>
  </si>
  <si>
    <t>Проверил:______________Е.Г. Зелих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</si>
  <si>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</si>
  <si>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</si>
  <si>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</si>
  <si>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</si>
  <si>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</si>
  <si>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</si>
  <si>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</si>
  <si>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</si>
  <si>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</si>
  <si>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01.2.03.03-0043</t>
  </si>
  <si>
    <t>Мастика битумно-кукерсольная холодная</t>
  </si>
  <si>
    <t>01.2.03.03-0045</t>
  </si>
  <si>
    <t>Мастика битумно-полимерная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</si>
  <si>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</si>
  <si>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</si>
  <si>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</si>
  <si>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</si>
  <si>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</si>
  <si>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01.3.01.08-0003</t>
  </si>
  <si>
    <t>Топливо моторное для среднеоборотных и малооборотных дизелей ДТ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</si>
  <si>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</si>
  <si>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</si>
  <si>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</si>
  <si>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</si>
  <si>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</si>
  <si>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01.3.05.23-0171</t>
  </si>
  <si>
    <t>Сода кальцинированная (натрий углекислый) техническая</t>
  </si>
  <si>
    <t>01.7.03.01-0001</t>
  </si>
  <si>
    <t>Вода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</si>
  <si>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</si>
  <si>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</si>
  <si>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</si>
  <si>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</si>
  <si>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</si>
  <si>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01.7.07.29-0111</t>
  </si>
  <si>
    <t>Пакля пропитанная</t>
  </si>
  <si>
    <t>01.7.11.04-0072</t>
  </si>
  <si>
    <t>Проволока сварочная легированная, диаметр 4 мм</t>
  </si>
  <si>
    <t>01.7.11.06-0002</t>
  </si>
  <si>
    <t>Флюс АН-47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</si>
  <si>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</si>
  <si>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</si>
  <si>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</si>
  <si>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</si>
  <si>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01.7.15.03-0015</t>
  </si>
  <si>
    <t>Болты с гайками и шайбами для санитарно-технических работ, диаметр 20-22 мм</t>
  </si>
  <si>
    <t>01.7.15.06-0111</t>
  </si>
  <si>
    <t>01.7.19.04-0031</t>
  </si>
  <si>
    <t>Прокладки резиновые (пластина техническая прессованная)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</si>
  <si>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</si>
  <si>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</si>
  <si>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</si>
  <si>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</si>
  <si>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</si>
  <si>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</si>
  <si>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</si>
  <si>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02.2.05.04-1777</t>
  </si>
  <si>
    <t>Щебень М 800, фракция 20-40 мм, группа 2 (ТССЦ-408-0015, 1196,04 р.)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</si>
  <si>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</si>
  <si>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</si>
  <si>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</si>
  <si>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</si>
  <si>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03.2.02.08-0001</t>
  </si>
  <si>
    <t>Цемент гипсоглиноземистый расширяющийся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</si>
  <si>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</si>
  <si>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</si>
  <si>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</si>
  <si>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</si>
  <si>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</si>
  <si>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</si>
  <si>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</si>
  <si>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</si>
  <si>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</si>
  <si>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</si>
  <si>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</si>
  <si>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</si>
  <si>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</si>
  <si>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</si>
  <si>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05.1.01.13-0043</t>
  </si>
  <si>
    <t>Плита железобетонная покрытий, перекрытий и днищ</t>
  </si>
  <si>
    <t>08.3.03.06-0002</t>
  </si>
  <si>
    <t>Проволока горячекатаная в мотках, диаметр 6,3-6,5 мм</t>
  </si>
  <si>
    <t>11.1.02.04-0031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</si>
  <si>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</si>
  <si>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</si>
  <si>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</si>
  <si>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</si>
  <si>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</si>
  <si>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</si>
  <si>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11.1.03.06-0091</t>
  </si>
  <si>
    <t>Доска обрезная, хвойных пород, ширина 75-150 мм, толщина 32-40 мм,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</si>
  <si>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</si>
  <si>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</si>
  <si>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</si>
  <si>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</si>
  <si>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</si>
  <si>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</si>
  <si>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</si>
  <si>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</si>
  <si>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</si>
  <si>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</si>
  <si>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</si>
  <si>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</si>
  <si>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</si>
  <si>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</si>
  <si>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23.5.02.02-0094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</si>
  <si>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</si>
  <si>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>м</t>
  </si>
  <si>
    <t>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</si>
  <si>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</si>
  <si>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23.8.03.12-0011</t>
  </si>
  <si>
    <t>Фасонные части стальные сварные, номинальный диаметр до 800 мм</t>
  </si>
  <si>
    <t>ТЦ_24.3.05.01_63_6312189627_20.10.2022_02</t>
  </si>
  <si>
    <t>Втулка полиэтиленовая под фланец  ПЭ100 SDR17, DN= 315 мм</t>
  </si>
  <si>
    <t>шт</t>
  </si>
  <si>
    <t>2548,71
3058,45/1,2</t>
  </si>
  <si>
    <t>ФССЦ-01.4.03.03-0021</t>
  </si>
  <si>
    <t>Полимер для стабилизации буровых скважин</t>
  </si>
  <si>
    <t>ФССЦ-01.7.15.10-0066</t>
  </si>
  <si>
    <t>Скобы ходовые</t>
  </si>
  <si>
    <t>ФССЦ-02.1.01.01-0003</t>
  </si>
  <si>
    <t>Глина бентонитовая</t>
  </si>
  <si>
    <t>ФССЦ-02.2.05.04-1767</t>
  </si>
  <si>
    <t>Щебень М 400, фракция 20-40 мм, группа 2</t>
  </si>
  <si>
    <t>ФССЦ-02.3.01.02-1005</t>
  </si>
  <si>
    <t>ФССЦ-04.1.02.05-0003</t>
  </si>
  <si>
    <t>ФССЦ-04.1.02.05-0004</t>
  </si>
  <si>
    <t>ФССЦ-04.3.01.09-0012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</si>
  <si>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</si>
  <si>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</si>
  <si>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</si>
  <si>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</si>
  <si>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</si>
  <si>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</si>
  <si>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ФССЦ-05.1.01.09-0071</t>
  </si>
  <si>
    <t>Кольцо стеновое смотровых колодцев КС20.6, бетон B15 (М200), объем 0,39 м3, расход арматуры 13,04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</si>
  <si>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</si>
  <si>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</si>
  <si>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ФССЦ-05.1.01.11-0046</t>
  </si>
  <si>
    <t>Плита днища ПН20, бетон B15 (М200), объем 0,59 м3, расход арматуры 79,44 кг</t>
  </si>
  <si>
    <t>ФССЦ-05.1.01.13-0043</t>
  </si>
  <si>
    <t>ФССЦ-05.1.06.09-0005</t>
  </si>
  <si>
    <t>Плиты перекрытия 1ПП20-2, бетон B15, объем 0,55 м3, расход арматуры 77,66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</si>
  <si>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</si>
  <si>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</si>
  <si>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</si>
  <si>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лестницы_ С-6</t>
  </si>
  <si>
    <t>ФССЦ-08.1.02.06-0031</t>
  </si>
  <si>
    <t>Люк чугунный тяжелый (ГОСТ 3634-99) марка Т(C250)-В-1-60</t>
  </si>
  <si>
    <t>ФССЦ-18.1.02.01-0086</t>
  </si>
  <si>
    <t>Задвижка клиновая с выдвижным шпинделем 30с41нж (ЗКЛ2-16), номинальное давление 1,6 МПа (16 кгс/см2), присоединение к трубопроводу фланцевое, номинальный диаметр 250 мм</t>
  </si>
  <si>
    <t>ФССЦ-18.1.02.01-0087</t>
  </si>
  <si>
    <t>Задвижка клиновая с выдвижным шпинделем 30с41нж (ЗКЛ2-16), номинальное давление 1,6 МПа (16 кгс/см2), присоединение к трубопроводу фланцевое, номинальный диаметр 300 мм</t>
  </si>
  <si>
    <t>ФССЦ-23.5.01.08-0018</t>
  </si>
  <si>
    <t>Трубы стальные электросварные прямошовные и спиральношовные, класс прочности К38, наружный диаметр 426 мм, толщина стенки 10 мм_ гильзы</t>
  </si>
  <si>
    <t>ФССЦ-23.5.02.02-0094</t>
  </si>
  <si>
    <t>ФССЦ-23.5.02.02-0096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</si>
  <si>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8 мм</t>
  </si>
  <si>
    <t>ФССЦ-23.5.02.02-0100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</si>
  <si>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</si>
  <si>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</si>
  <si>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ФССЦ-23.5.02.02-0109</t>
  </si>
  <si>
    <t>Трубы стальные электросварные прямошовные со снятой фаской из стали марок БСт2кп-БСт4кп и БСт2пс-БСт4пс, наружный диаметр 377 мм, толщина стенки 8 мм_ гильзы</t>
  </si>
  <si>
    <t>ФССЦ-23.8.03.11-0660</t>
  </si>
  <si>
    <t>ФССЦ-23.8.03.11-0661</t>
  </si>
  <si>
    <t>ФССЦ-23.8.03.12-0011</t>
  </si>
  <si>
    <t>ФССЦ-23.8.04.12-0082</t>
  </si>
  <si>
    <t>Тройники переходные, номинальное давление до 16 МПа, номинальный диаметр 300х250 мм, наружный диаметр и толщина стенки 325х8-273х7 мм</t>
  </si>
  <si>
    <t>ФССЦ-24.3.05.01-0013</t>
  </si>
  <si>
    <t xml:space="preserve">Подключение (технологическое присоединение) к централизованной системе водоснабжежения объекта: Строительство 2-х водопроводных линий Д=250мм от существующей линии Ду-300мм в районе </t>
  </si>
  <si>
    <t>Ведомость ресурсов</t>
  </si>
  <si>
    <t>ИТОГО материалы</t>
  </si>
  <si>
    <t xml:space="preserve"> Гвозди строительные</t>
  </si>
  <si>
    <t>Гвозди строительные</t>
  </si>
  <si>
    <t>Лесоматериалы круглые, хвойных пород, для строительства, диаметр 14-24 см, длина 3-6,5 м</t>
  </si>
  <si>
    <t>Песок природный II класс, очень мелкий, круглые сита</t>
  </si>
  <si>
    <t xml:space="preserve"> Песок природный II класс, очень мелкий, круглые ситае_ (песком при коэффициенте уплотнения 0,98, Тех.часть ФЕР81-02-01-2001, п.1.1.9)</t>
  </si>
  <si>
    <t xml:space="preserve"> Смеси бетонные тяжелого бетона (БСТ), класс В7,5 (М100)</t>
  </si>
  <si>
    <t>Смеси бетонные тяжелого бетона (БСТ), класс В7,5 (М100)_( бетон подготовка+упор в колодце ВК-1 )</t>
  </si>
  <si>
    <t>Фланцы стальные плоские приварные из стали ВСт3сп2, ВСт3сп3, номинальное давление 1,0 МПа, номинальный диаметр 250 мм</t>
  </si>
  <si>
    <t>Фланцы стальные плоские приварные из стали ВСт3сп2, ВСт3сп3, номинальное давление 1,0 МПа, номинальный диаметр 250 мм _ (расточенный)</t>
  </si>
  <si>
    <t>Фланцы стальные плоские приварные из стали ВСт3сп2, ВСт3сп3, номинальное давление 1,0 МПа, номинальный диаметр 300 мм</t>
  </si>
  <si>
    <t>Фланцы стальные плоские приварные из стали ВСт3сп2, ВСт3сп3, номинальное давление 1,0 МПа, номинальный диаметр 300 мм _ (расточенный)</t>
  </si>
  <si>
    <t>Втулка полиэтиленовая под фланец литая удлиненная, ПЭ100, стандартное размерное отношение SDR17, номинальный наружный диаметр 225 мм_(250 мм)</t>
  </si>
  <si>
    <t>Втулка полиэтиленовая под фланец литая удлиненная, ПЭ100, стандартное размерное отношение SDR17, номинальный наружный диаметр 225 мм_250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</si>
</sst>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8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12" applyFo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164" fontId="6" fillId="0" borderId="0" xfId="0" applyNumberFormat="1" applyFont="1" applyAlignment="1">
      <alignment horizontal="right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J114"/>
  <sheetViews>
    <sheetView showGridLines="0" tabSelected="1" zoomScaleNormal="100" zoomScaleSheetLayoutView="100" workbookViewId="0">
      <selection activeCell="D127" sqref="D127"/>
    </sheetView>
  </sheetViews>
  <sheetFormatPr defaultColWidth="9.140625" defaultRowHeight="11.25" x14ac:dyDescent="0.15"/>
  <cols>
    <col min="1" max="1" width="10.140625" style="1" customWidth="1"/>
    <col min="2" max="2" width="15" style="5" customWidth="1"/>
    <col min="3" max="3" width="40.7109375" style="1" customWidth="1"/>
    <col min="4" max="4" width="13" style="3" customWidth="1"/>
    <col min="5" max="5" width="14.5703125" style="3" customWidth="1"/>
    <col min="6" max="6" width="9.140625" style="4"/>
    <col min="7" max="7" width="10.42578125" style="4" customWidth="1"/>
    <col min="8" max="8" width="9.140625" style="4"/>
    <col min="9" max="9" width="13.140625" style="4" customWidth="1"/>
    <col min="10" max="10" width="9.140625" style="16"/>
    <col min="11" max="16384" width="9.140625" style="1"/>
  </cols>
  <sheetData>
    <row r="1" spans="1:10" ht="15.75" customHeight="1" x14ac:dyDescent="0.2">
      <c r="B1" s="2"/>
    </row>
    <row r="2" spans="1:10" ht="27" customHeight="1" x14ac:dyDescent="0.15">
      <c r="A2" s="43" t="s">
        <v>188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15" x14ac:dyDescent="0.2">
      <c r="D4" s="6" t="s">
        <v>189</v>
      </c>
    </row>
    <row r="5" spans="1:10" ht="18" customHeight="1" x14ac:dyDescent="0.2">
      <c r="C5" s="5"/>
      <c r="D5" s="7" t="s">
        <v>14</v>
      </c>
    </row>
    <row r="6" spans="1:10" ht="16.5" customHeight="1" x14ac:dyDescent="0.2">
      <c r="C6" s="8" t="s">
        <v>0</v>
      </c>
      <c r="D6" s="15" t="s">
        <v>15</v>
      </c>
      <c r="E6" s="9"/>
    </row>
    <row r="7" spans="1:10" ht="12.75" x14ac:dyDescent="0.2">
      <c r="B7" s="10"/>
      <c r="C7" s="11"/>
      <c r="I7" s="20"/>
      <c r="J7" s="20"/>
    </row>
    <row r="8" spans="1:10" ht="12.75" x14ac:dyDescent="0.2">
      <c r="A8" s="1" t="s">
        <v>1</v>
      </c>
      <c r="B8" s="2" t="s">
        <v>16</v>
      </c>
      <c r="I8" s="21"/>
      <c r="J8" s="21"/>
    </row>
    <row r="9" spans="1:10" ht="12.75" x14ac:dyDescent="0.2">
      <c r="B9" s="2"/>
      <c r="E9" s="18"/>
      <c r="F9" s="18"/>
      <c r="G9" s="18"/>
      <c r="I9" s="21"/>
      <c r="J9" s="21"/>
    </row>
    <row r="10" spans="1:10" s="3" customFormat="1" ht="18.75" customHeight="1" x14ac:dyDescent="0.15">
      <c r="A10" s="26" t="s">
        <v>10</v>
      </c>
      <c r="B10" s="28" t="s">
        <v>2</v>
      </c>
      <c r="C10" s="26" t="s">
        <v>11</v>
      </c>
      <c r="D10" s="26" t="s">
        <v>12</v>
      </c>
      <c r="E10" s="26" t="s">
        <v>3</v>
      </c>
      <c r="F10" s="23" t="s">
        <v>4</v>
      </c>
      <c r="G10" s="24"/>
      <c r="H10" s="24"/>
      <c r="I10" s="25"/>
      <c r="J10" s="22" t="s">
        <v>9</v>
      </c>
    </row>
    <row r="11" spans="1:10" s="3" customFormat="1" ht="33" customHeight="1" x14ac:dyDescent="0.15">
      <c r="A11" s="27"/>
      <c r="B11" s="29"/>
      <c r="C11" s="27"/>
      <c r="D11" s="27"/>
      <c r="E11" s="27"/>
      <c r="F11" s="19" t="s">
        <v>5</v>
      </c>
      <c r="G11" s="19"/>
      <c r="H11" s="19" t="s">
        <v>6</v>
      </c>
      <c r="I11" s="19"/>
      <c r="J11" s="22"/>
    </row>
    <row r="12" spans="1:10" s="3" customFormat="1" ht="16.5" customHeight="1" x14ac:dyDescent="0.15">
      <c r="A12" s="33"/>
      <c r="B12" s="34"/>
      <c r="C12" s="33"/>
      <c r="D12" s="33"/>
      <c r="E12" s="33"/>
      <c r="F12" s="12" t="s">
        <v>7</v>
      </c>
      <c r="G12" s="12" t="s">
        <v>8</v>
      </c>
      <c r="H12" s="12" t="s">
        <v>7</v>
      </c>
      <c r="I12" s="12" t="s">
        <v>8</v>
      </c>
      <c r="J12" s="35"/>
    </row>
    <row r="13" spans="1:10" s="3" customFormat="1" ht="12.75" x14ac:dyDescent="0.2">
      <c r="A13" s="30">
        <v>1</v>
      </c>
      <c r="B13" s="31" t="s">
        <v>13</v>
      </c>
      <c r="C13" s="30">
        <v>3</v>
      </c>
      <c r="D13" s="30">
        <v>4</v>
      </c>
      <c r="E13" s="30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</row>
    <row r="14" spans="1:10" ht="17.850000000000001" customHeight="1" x14ac:dyDescent="0.15">
      <c r="A14" s="36" t="s">
        <v>19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17.850000000000001" customHeight="1" x14ac:dyDescent="0.15">
      <c r="A15" s="36" t="s">
        <v>20</v>
      </c>
      <c r="B15" s="37"/>
      <c r="C15" s="37"/>
      <c r="D15" s="37"/>
      <c r="E15" s="37"/>
      <c r="F15" s="37"/>
      <c r="G15" s="37"/>
      <c r="H15" s="37"/>
      <c r="I15" s="37"/>
      <c r="J15" s="37"/>
    </row>
    <row r="16" spans="1:10" ht="22.5" x14ac:dyDescent="0.15">
      <c r="A16" s="38">
        <v>1</v>
      </c>
      <c r="B16" s="39" t="s">
        <v>21</v>
      </c>
      <c r="C16" s="38" t="s">
        <v>22</v>
      </c>
      <c r="D16" s="40" t="s">
        <v>23</v>
      </c>
      <c r="E16" s="40">
        <v>3.5999999999999997E-2</v>
      </c>
      <c r="F16" s="41">
        <v>1383.1</v>
      </c>
      <c r="G16" s="41">
        <v>49.79</v>
      </c>
      <c r="H16" s="41"/>
      <c r="I16" s="46">
        <f>G16*J16</f>
        <v>233.51510000000002</v>
      </c>
      <c r="J16" s="42">
        <v>4.6900000000000004</v>
      </c>
    </row>
    <row r="17" spans="1:10" ht="22.5" x14ac:dyDescent="0.15">
      <c r="A17" s="38">
        <v>2</v>
      </c>
      <c r="B17" s="39" t="s">
        <v>24</v>
      </c>
      <c r="C17" s="38" t="s">
        <v>25</v>
      </c>
      <c r="D17" s="40" t="s">
        <v>23</v>
      </c>
      <c r="E17" s="40">
        <v>2.8580000000000001E-4</v>
      </c>
      <c r="F17" s="41">
        <v>31060</v>
      </c>
      <c r="G17" s="41">
        <v>8.8800000000000008</v>
      </c>
      <c r="H17" s="41"/>
      <c r="I17" s="46">
        <f t="shared" ref="I17:I77" si="0">G17*J17</f>
        <v>41.647200000000005</v>
      </c>
      <c r="J17" s="42">
        <v>4.6900000000000004</v>
      </c>
    </row>
    <row r="18" spans="1:10" ht="22.5" x14ac:dyDescent="0.15">
      <c r="A18" s="38">
        <v>3</v>
      </c>
      <c r="B18" s="39" t="s">
        <v>26</v>
      </c>
      <c r="C18" s="38" t="s">
        <v>27</v>
      </c>
      <c r="D18" s="40" t="s">
        <v>23</v>
      </c>
      <c r="E18" s="40">
        <v>5.9080000000000001E-2</v>
      </c>
      <c r="F18" s="41">
        <v>3390</v>
      </c>
      <c r="G18" s="41">
        <v>200.28</v>
      </c>
      <c r="H18" s="41"/>
      <c r="I18" s="46">
        <f t="shared" si="0"/>
        <v>939.31320000000005</v>
      </c>
      <c r="J18" s="42">
        <v>4.6900000000000004</v>
      </c>
    </row>
    <row r="19" spans="1:10" ht="22.5" x14ac:dyDescent="0.15">
      <c r="A19" s="38">
        <v>4</v>
      </c>
      <c r="B19" s="39" t="s">
        <v>28</v>
      </c>
      <c r="C19" s="38" t="s">
        <v>29</v>
      </c>
      <c r="D19" s="40" t="s">
        <v>23</v>
      </c>
      <c r="E19" s="40">
        <v>5.5199999999999997E-3</v>
      </c>
      <c r="F19" s="41">
        <v>3219.2</v>
      </c>
      <c r="G19" s="41">
        <v>17.760000000000002</v>
      </c>
      <c r="H19" s="41"/>
      <c r="I19" s="46">
        <f t="shared" si="0"/>
        <v>83.29440000000001</v>
      </c>
      <c r="J19" s="42">
        <v>4.6900000000000004</v>
      </c>
    </row>
    <row r="20" spans="1:10" ht="22.5" x14ac:dyDescent="0.15">
      <c r="A20" s="38">
        <v>5</v>
      </c>
      <c r="B20" s="39" t="s">
        <v>30</v>
      </c>
      <c r="C20" s="38" t="s">
        <v>31</v>
      </c>
      <c r="D20" s="40" t="s">
        <v>23</v>
      </c>
      <c r="E20" s="40">
        <v>3.8249999999999998E-3</v>
      </c>
      <c r="F20" s="41">
        <v>1500</v>
      </c>
      <c r="G20" s="41">
        <v>5.74</v>
      </c>
      <c r="H20" s="41"/>
      <c r="I20" s="46">
        <f t="shared" si="0"/>
        <v>26.920600000000004</v>
      </c>
      <c r="J20" s="42">
        <v>4.6900000000000004</v>
      </c>
    </row>
    <row r="21" spans="1:10" ht="22.5" x14ac:dyDescent="0.15">
      <c r="A21" s="38">
        <v>6</v>
      </c>
      <c r="B21" s="39" t="s">
        <v>32</v>
      </c>
      <c r="C21" s="38" t="s">
        <v>33</v>
      </c>
      <c r="D21" s="40" t="s">
        <v>34</v>
      </c>
      <c r="E21" s="40">
        <v>2.09076</v>
      </c>
      <c r="F21" s="41">
        <v>12.8</v>
      </c>
      <c r="G21" s="41">
        <v>26.76</v>
      </c>
      <c r="H21" s="41"/>
      <c r="I21" s="46">
        <f t="shared" si="0"/>
        <v>125.50440000000002</v>
      </c>
      <c r="J21" s="42">
        <v>4.6900000000000004</v>
      </c>
    </row>
    <row r="22" spans="1:10" ht="22.5" x14ac:dyDescent="0.15">
      <c r="A22" s="38">
        <v>7</v>
      </c>
      <c r="B22" s="39" t="s">
        <v>35</v>
      </c>
      <c r="C22" s="38" t="s">
        <v>36</v>
      </c>
      <c r="D22" s="40" t="s">
        <v>34</v>
      </c>
      <c r="E22" s="40">
        <v>0.18</v>
      </c>
      <c r="F22" s="41">
        <v>38.89</v>
      </c>
      <c r="G22" s="41">
        <v>7</v>
      </c>
      <c r="H22" s="41"/>
      <c r="I22" s="46">
        <f t="shared" si="0"/>
        <v>32.830000000000005</v>
      </c>
      <c r="J22" s="42">
        <v>4.6900000000000004</v>
      </c>
    </row>
    <row r="23" spans="1:10" ht="22.5" x14ac:dyDescent="0.15">
      <c r="A23" s="38">
        <v>8</v>
      </c>
      <c r="B23" s="39" t="s">
        <v>37</v>
      </c>
      <c r="C23" s="38" t="s">
        <v>38</v>
      </c>
      <c r="D23" s="40" t="s">
        <v>23</v>
      </c>
      <c r="E23" s="40">
        <v>5.5999999999999999E-3</v>
      </c>
      <c r="F23" s="41">
        <v>4041.7</v>
      </c>
      <c r="G23" s="41">
        <v>22.63</v>
      </c>
      <c r="H23" s="41"/>
      <c r="I23" s="46">
        <f t="shared" si="0"/>
        <v>106.13470000000001</v>
      </c>
      <c r="J23" s="42">
        <v>4.6900000000000004</v>
      </c>
    </row>
    <row r="24" spans="1:10" ht="22.5" x14ac:dyDescent="0.15">
      <c r="A24" s="38">
        <v>9</v>
      </c>
      <c r="B24" s="39" t="s">
        <v>39</v>
      </c>
      <c r="C24" s="38" t="s">
        <v>40</v>
      </c>
      <c r="D24" s="40" t="s">
        <v>41</v>
      </c>
      <c r="E24" s="40">
        <v>0.40600000000000003</v>
      </c>
      <c r="F24" s="41">
        <v>38.51</v>
      </c>
      <c r="G24" s="41">
        <v>15.64</v>
      </c>
      <c r="H24" s="41"/>
      <c r="I24" s="46">
        <f t="shared" si="0"/>
        <v>73.351600000000005</v>
      </c>
      <c r="J24" s="42">
        <v>4.6900000000000004</v>
      </c>
    </row>
    <row r="25" spans="1:10" ht="22.5" x14ac:dyDescent="0.15">
      <c r="A25" s="38">
        <v>10</v>
      </c>
      <c r="B25" s="39" t="s">
        <v>42</v>
      </c>
      <c r="C25" s="38" t="s">
        <v>43</v>
      </c>
      <c r="D25" s="40" t="s">
        <v>41</v>
      </c>
      <c r="E25" s="40">
        <v>2.75</v>
      </c>
      <c r="F25" s="41">
        <v>6.22</v>
      </c>
      <c r="G25" s="41">
        <v>17.100000000000001</v>
      </c>
      <c r="H25" s="41"/>
      <c r="I25" s="46">
        <f t="shared" si="0"/>
        <v>80.199000000000012</v>
      </c>
      <c r="J25" s="42">
        <v>4.6900000000000004</v>
      </c>
    </row>
    <row r="26" spans="1:10" ht="22.5" x14ac:dyDescent="0.15">
      <c r="A26" s="38">
        <v>11</v>
      </c>
      <c r="B26" s="39" t="s">
        <v>44</v>
      </c>
      <c r="C26" s="38" t="s">
        <v>45</v>
      </c>
      <c r="D26" s="40" t="s">
        <v>23</v>
      </c>
      <c r="E26" s="40">
        <v>2.9710799999999999E-2</v>
      </c>
      <c r="F26" s="41">
        <v>1865</v>
      </c>
      <c r="G26" s="41">
        <v>55.41</v>
      </c>
      <c r="H26" s="41"/>
      <c r="I26" s="46">
        <f t="shared" si="0"/>
        <v>259.87290000000002</v>
      </c>
      <c r="J26" s="42">
        <v>4.6900000000000004</v>
      </c>
    </row>
    <row r="27" spans="1:10" ht="22.5" x14ac:dyDescent="0.15">
      <c r="A27" s="38">
        <v>12</v>
      </c>
      <c r="B27" s="39" t="s">
        <v>46</v>
      </c>
      <c r="C27" s="38" t="s">
        <v>47</v>
      </c>
      <c r="D27" s="40" t="s">
        <v>41</v>
      </c>
      <c r="E27" s="40">
        <v>76.283257599999999</v>
      </c>
      <c r="F27" s="41">
        <v>2.44</v>
      </c>
      <c r="G27" s="41">
        <v>186.12</v>
      </c>
      <c r="H27" s="41"/>
      <c r="I27" s="46">
        <f t="shared" si="0"/>
        <v>872.90280000000007</v>
      </c>
      <c r="J27" s="42">
        <v>4.6900000000000004</v>
      </c>
    </row>
    <row r="28" spans="1:10" ht="22.5" x14ac:dyDescent="0.15">
      <c r="A28" s="38">
        <v>13</v>
      </c>
      <c r="B28" s="39" t="s">
        <v>48</v>
      </c>
      <c r="C28" s="38" t="s">
        <v>49</v>
      </c>
      <c r="D28" s="40" t="s">
        <v>50</v>
      </c>
      <c r="E28" s="40">
        <v>5.4332000000000003</v>
      </c>
      <c r="F28" s="41">
        <v>30</v>
      </c>
      <c r="G28" s="41">
        <v>162.99</v>
      </c>
      <c r="H28" s="41"/>
      <c r="I28" s="46">
        <f t="shared" si="0"/>
        <v>764.42310000000009</v>
      </c>
      <c r="J28" s="42">
        <v>4.6900000000000004</v>
      </c>
    </row>
    <row r="29" spans="1:10" ht="22.5" x14ac:dyDescent="0.15">
      <c r="A29" s="38">
        <v>14</v>
      </c>
      <c r="B29" s="39" t="s">
        <v>51</v>
      </c>
      <c r="C29" s="38" t="s">
        <v>52</v>
      </c>
      <c r="D29" s="40" t="s">
        <v>23</v>
      </c>
      <c r="E29" s="40">
        <v>2.3800000000000002E-2</v>
      </c>
      <c r="F29" s="41">
        <v>30030</v>
      </c>
      <c r="G29" s="41">
        <v>714.72</v>
      </c>
      <c r="H29" s="41"/>
      <c r="I29" s="46">
        <f t="shared" si="0"/>
        <v>3352.0368000000003</v>
      </c>
      <c r="J29" s="42">
        <v>4.6900000000000004</v>
      </c>
    </row>
    <row r="30" spans="1:10" ht="22.5" x14ac:dyDescent="0.15">
      <c r="A30" s="38">
        <v>15</v>
      </c>
      <c r="B30" s="39" t="s">
        <v>53</v>
      </c>
      <c r="C30" s="38" t="s">
        <v>54</v>
      </c>
      <c r="D30" s="40" t="s">
        <v>34</v>
      </c>
      <c r="E30" s="40">
        <v>49.2</v>
      </c>
      <c r="F30" s="41">
        <v>9.0399999999999991</v>
      </c>
      <c r="G30" s="41">
        <v>444.76</v>
      </c>
      <c r="H30" s="41"/>
      <c r="I30" s="46">
        <f t="shared" si="0"/>
        <v>2085.9244000000003</v>
      </c>
      <c r="J30" s="42">
        <v>4.6900000000000004</v>
      </c>
    </row>
    <row r="31" spans="1:10" ht="22.5" x14ac:dyDescent="0.15">
      <c r="A31" s="38">
        <v>16</v>
      </c>
      <c r="B31" s="39" t="s">
        <v>55</v>
      </c>
      <c r="C31" s="38" t="s">
        <v>56</v>
      </c>
      <c r="D31" s="40" t="s">
        <v>23</v>
      </c>
      <c r="E31" s="40">
        <v>5.4400000000000001E-5</v>
      </c>
      <c r="F31" s="41">
        <v>13560</v>
      </c>
      <c r="G31" s="41">
        <v>0.74</v>
      </c>
      <c r="H31" s="41"/>
      <c r="I31" s="46">
        <f t="shared" si="0"/>
        <v>3.4706000000000001</v>
      </c>
      <c r="J31" s="42">
        <v>4.6900000000000004</v>
      </c>
    </row>
    <row r="32" spans="1:10" ht="22.5" x14ac:dyDescent="0.15">
      <c r="A32" s="38">
        <v>17</v>
      </c>
      <c r="B32" s="39" t="s">
        <v>57</v>
      </c>
      <c r="C32" s="38" t="s">
        <v>58</v>
      </c>
      <c r="D32" s="40" t="s">
        <v>34</v>
      </c>
      <c r="E32" s="40">
        <v>7.1199999999999999E-2</v>
      </c>
      <c r="F32" s="41">
        <v>6</v>
      </c>
      <c r="G32" s="41">
        <v>0.43</v>
      </c>
      <c r="H32" s="41"/>
      <c r="I32" s="46">
        <f t="shared" si="0"/>
        <v>2.0167000000000002</v>
      </c>
      <c r="J32" s="42">
        <v>4.6900000000000004</v>
      </c>
    </row>
    <row r="33" spans="1:10" ht="22.5" x14ac:dyDescent="0.15">
      <c r="A33" s="38">
        <v>18</v>
      </c>
      <c r="B33" s="39" t="s">
        <v>59</v>
      </c>
      <c r="C33" s="38" t="s">
        <v>60</v>
      </c>
      <c r="D33" s="40" t="s">
        <v>23</v>
      </c>
      <c r="E33" s="40">
        <v>9.5671999999999997E-3</v>
      </c>
      <c r="F33" s="41">
        <v>10315.01</v>
      </c>
      <c r="G33" s="41">
        <v>98.69</v>
      </c>
      <c r="H33" s="41"/>
      <c r="I33" s="46">
        <f t="shared" si="0"/>
        <v>462.85610000000003</v>
      </c>
      <c r="J33" s="42">
        <v>4.6900000000000004</v>
      </c>
    </row>
    <row r="34" spans="1:10" ht="22.5" x14ac:dyDescent="0.15">
      <c r="A34" s="38">
        <v>19</v>
      </c>
      <c r="B34" s="39" t="s">
        <v>61</v>
      </c>
      <c r="C34" s="38" t="s">
        <v>62</v>
      </c>
      <c r="D34" s="40" t="s">
        <v>23</v>
      </c>
      <c r="E34" s="40">
        <v>1.6440000000000001E-3</v>
      </c>
      <c r="F34" s="41">
        <v>9424</v>
      </c>
      <c r="G34" s="41">
        <v>15.49</v>
      </c>
      <c r="H34" s="41"/>
      <c r="I34" s="46">
        <f t="shared" si="0"/>
        <v>72.648100000000014</v>
      </c>
      <c r="J34" s="42">
        <v>4.6900000000000004</v>
      </c>
    </row>
    <row r="35" spans="1:10" ht="33.75" x14ac:dyDescent="0.15">
      <c r="A35" s="38">
        <v>20</v>
      </c>
      <c r="B35" s="39" t="s">
        <v>63</v>
      </c>
      <c r="C35" s="38" t="s">
        <v>64</v>
      </c>
      <c r="D35" s="40" t="s">
        <v>23</v>
      </c>
      <c r="E35" s="40">
        <v>9.7000000000000003E-3</v>
      </c>
      <c r="F35" s="41">
        <v>13560</v>
      </c>
      <c r="G35" s="41">
        <v>131.53</v>
      </c>
      <c r="H35" s="41"/>
      <c r="I35" s="46">
        <f t="shared" si="0"/>
        <v>616.87570000000005</v>
      </c>
      <c r="J35" s="42">
        <v>4.6900000000000004</v>
      </c>
    </row>
    <row r="36" spans="1:10" ht="22.5" x14ac:dyDescent="0.15">
      <c r="A36" s="38">
        <v>22</v>
      </c>
      <c r="B36" s="39" t="s">
        <v>65</v>
      </c>
      <c r="C36" s="38" t="s">
        <v>191</v>
      </c>
      <c r="D36" s="40" t="s">
        <v>23</v>
      </c>
      <c r="E36" s="40">
        <v>2.5661999999999998E-3</v>
      </c>
      <c r="F36" s="41">
        <v>11978</v>
      </c>
      <c r="G36" s="41">
        <v>30.74</v>
      </c>
      <c r="H36" s="41"/>
      <c r="I36" s="46">
        <f t="shared" si="0"/>
        <v>144.17060000000001</v>
      </c>
      <c r="J36" s="42">
        <v>4.6900000000000004</v>
      </c>
    </row>
    <row r="37" spans="1:10" ht="22.5" x14ac:dyDescent="0.15">
      <c r="A37" s="38">
        <v>23</v>
      </c>
      <c r="B37" s="39" t="s">
        <v>65</v>
      </c>
      <c r="C37" s="38" t="s">
        <v>192</v>
      </c>
      <c r="D37" s="40" t="s">
        <v>23</v>
      </c>
      <c r="E37" s="40">
        <v>2.2809999999999999E-4</v>
      </c>
      <c r="F37" s="41">
        <v>11978</v>
      </c>
      <c r="G37" s="41">
        <v>2.73</v>
      </c>
      <c r="H37" s="41"/>
      <c r="I37" s="46">
        <f t="shared" si="0"/>
        <v>12.803700000000001</v>
      </c>
      <c r="J37" s="42">
        <v>4.6900000000000004</v>
      </c>
    </row>
    <row r="38" spans="1:10" ht="22.5" x14ac:dyDescent="0.15">
      <c r="A38" s="38">
        <v>24</v>
      </c>
      <c r="B38" s="39" t="s">
        <v>66</v>
      </c>
      <c r="C38" s="38" t="s">
        <v>67</v>
      </c>
      <c r="D38" s="40" t="s">
        <v>34</v>
      </c>
      <c r="E38" s="40">
        <v>0.7</v>
      </c>
      <c r="F38" s="41">
        <v>23.09</v>
      </c>
      <c r="G38" s="41">
        <v>16.170000000000002</v>
      </c>
      <c r="H38" s="41"/>
      <c r="I38" s="46">
        <f t="shared" si="0"/>
        <v>75.837300000000013</v>
      </c>
      <c r="J38" s="42">
        <v>4.6900000000000004</v>
      </c>
    </row>
    <row r="39" spans="1:10" ht="22.5" x14ac:dyDescent="0.15">
      <c r="A39" s="38">
        <v>25</v>
      </c>
      <c r="B39" s="39" t="s">
        <v>68</v>
      </c>
      <c r="C39" s="38" t="s">
        <v>69</v>
      </c>
      <c r="D39" s="40" t="s">
        <v>50</v>
      </c>
      <c r="E39" s="40">
        <v>1.1199999999999999E-3</v>
      </c>
      <c r="F39" s="41">
        <v>37.43</v>
      </c>
      <c r="G39" s="41">
        <v>0.04</v>
      </c>
      <c r="H39" s="41"/>
      <c r="I39" s="46">
        <f t="shared" si="0"/>
        <v>0.18760000000000002</v>
      </c>
      <c r="J39" s="42">
        <v>4.6900000000000004</v>
      </c>
    </row>
    <row r="40" spans="1:10" ht="22.5" x14ac:dyDescent="0.15">
      <c r="A40" s="38">
        <v>26</v>
      </c>
      <c r="B40" s="39" t="s">
        <v>70</v>
      </c>
      <c r="C40" s="38" t="s">
        <v>71</v>
      </c>
      <c r="D40" s="40" t="s">
        <v>34</v>
      </c>
      <c r="E40" s="40">
        <v>1.7999999999999999E-2</v>
      </c>
      <c r="F40" s="41">
        <v>1.82</v>
      </c>
      <c r="G40" s="41">
        <v>0.03</v>
      </c>
      <c r="H40" s="41"/>
      <c r="I40" s="46">
        <f t="shared" si="0"/>
        <v>0.14070000000000002</v>
      </c>
      <c r="J40" s="42">
        <v>4.6900000000000004</v>
      </c>
    </row>
    <row r="41" spans="1:10" ht="22.5" x14ac:dyDescent="0.15">
      <c r="A41" s="38">
        <v>27</v>
      </c>
      <c r="B41" s="39" t="s">
        <v>72</v>
      </c>
      <c r="C41" s="38" t="s">
        <v>73</v>
      </c>
      <c r="D41" s="40" t="s">
        <v>74</v>
      </c>
      <c r="E41" s="40">
        <v>2.1000000000000001E-4</v>
      </c>
      <c r="F41" s="41">
        <v>84.75</v>
      </c>
      <c r="G41" s="41">
        <v>0.03</v>
      </c>
      <c r="H41" s="41"/>
      <c r="I41" s="46">
        <f t="shared" si="0"/>
        <v>0.14070000000000002</v>
      </c>
      <c r="J41" s="42">
        <v>4.6900000000000004</v>
      </c>
    </row>
    <row r="42" spans="1:10" ht="22.5" x14ac:dyDescent="0.15">
      <c r="A42" s="38">
        <v>28</v>
      </c>
      <c r="B42" s="39" t="s">
        <v>75</v>
      </c>
      <c r="C42" s="38" t="s">
        <v>76</v>
      </c>
      <c r="D42" s="40" t="s">
        <v>41</v>
      </c>
      <c r="E42" s="40">
        <v>9.0000000000000006E-5</v>
      </c>
      <c r="F42" s="41">
        <v>108.4</v>
      </c>
      <c r="G42" s="41">
        <v>0.01</v>
      </c>
      <c r="H42" s="41"/>
      <c r="I42" s="46">
        <f t="shared" si="0"/>
        <v>4.6900000000000004E-2</v>
      </c>
      <c r="J42" s="42">
        <v>4.6900000000000004</v>
      </c>
    </row>
    <row r="43" spans="1:10" ht="22.5" x14ac:dyDescent="0.15">
      <c r="A43" s="38">
        <v>29</v>
      </c>
      <c r="B43" s="39" t="s">
        <v>77</v>
      </c>
      <c r="C43" s="38" t="s">
        <v>78</v>
      </c>
      <c r="D43" s="40" t="s">
        <v>23</v>
      </c>
      <c r="E43" s="40">
        <v>3.1139999999999998E-4</v>
      </c>
      <c r="F43" s="41">
        <v>734.5</v>
      </c>
      <c r="G43" s="41">
        <v>0.23</v>
      </c>
      <c r="H43" s="41"/>
      <c r="I43" s="46">
        <f t="shared" si="0"/>
        <v>1.0787000000000002</v>
      </c>
      <c r="J43" s="42">
        <v>4.6900000000000004</v>
      </c>
    </row>
    <row r="44" spans="1:10" ht="22.5" x14ac:dyDescent="0.15">
      <c r="A44" s="38">
        <v>30</v>
      </c>
      <c r="B44" s="39" t="s">
        <v>79</v>
      </c>
      <c r="C44" s="38" t="s">
        <v>80</v>
      </c>
      <c r="D44" s="40" t="s">
        <v>23</v>
      </c>
      <c r="E44" s="40">
        <v>1.305E-3</v>
      </c>
      <c r="F44" s="41">
        <v>2147</v>
      </c>
      <c r="G44" s="41">
        <v>2.8</v>
      </c>
      <c r="H44" s="41"/>
      <c r="I44" s="46">
        <f t="shared" si="0"/>
        <v>13.132</v>
      </c>
      <c r="J44" s="42">
        <v>4.6900000000000004</v>
      </c>
    </row>
    <row r="45" spans="1:10" ht="22.5" x14ac:dyDescent="0.15">
      <c r="A45" s="38">
        <v>31</v>
      </c>
      <c r="B45" s="39" t="s">
        <v>81</v>
      </c>
      <c r="C45" s="38" t="s">
        <v>82</v>
      </c>
      <c r="D45" s="40" t="s">
        <v>23</v>
      </c>
      <c r="E45" s="40">
        <v>1.6799999999999999E-2</v>
      </c>
      <c r="F45" s="41">
        <v>1836</v>
      </c>
      <c r="G45" s="41">
        <v>30.84</v>
      </c>
      <c r="H45" s="41"/>
      <c r="I45" s="46">
        <f t="shared" si="0"/>
        <v>144.6396</v>
      </c>
      <c r="J45" s="42">
        <v>4.6900000000000004</v>
      </c>
    </row>
    <row r="46" spans="1:10" ht="22.5" x14ac:dyDescent="0.15">
      <c r="A46" s="38">
        <v>32</v>
      </c>
      <c r="B46" s="39" t="s">
        <v>83</v>
      </c>
      <c r="C46" s="38" t="s">
        <v>84</v>
      </c>
      <c r="D46" s="40" t="s">
        <v>41</v>
      </c>
      <c r="E46" s="40">
        <v>0.76160000000000005</v>
      </c>
      <c r="F46" s="41">
        <v>560</v>
      </c>
      <c r="G46" s="41">
        <v>426.5</v>
      </c>
      <c r="H46" s="41"/>
      <c r="I46" s="46">
        <f t="shared" si="0"/>
        <v>2000.2850000000001</v>
      </c>
      <c r="J46" s="42">
        <v>4.6900000000000004</v>
      </c>
    </row>
    <row r="47" spans="1:10" ht="22.5" x14ac:dyDescent="0.15">
      <c r="A47" s="38">
        <v>33</v>
      </c>
      <c r="B47" s="39" t="s">
        <v>85</v>
      </c>
      <c r="C47" s="38" t="s">
        <v>86</v>
      </c>
      <c r="D47" s="40" t="s">
        <v>41</v>
      </c>
      <c r="E47" s="40">
        <v>0.2828</v>
      </c>
      <c r="F47" s="41">
        <v>490</v>
      </c>
      <c r="G47" s="41">
        <v>138.57</v>
      </c>
      <c r="H47" s="41"/>
      <c r="I47" s="46">
        <f t="shared" si="0"/>
        <v>649.89330000000007</v>
      </c>
      <c r="J47" s="42">
        <v>4.6900000000000004</v>
      </c>
    </row>
    <row r="48" spans="1:10" ht="22.5" x14ac:dyDescent="0.15">
      <c r="A48" s="38">
        <v>34</v>
      </c>
      <c r="B48" s="39" t="s">
        <v>87</v>
      </c>
      <c r="C48" s="38" t="s">
        <v>88</v>
      </c>
      <c r="D48" s="40" t="s">
        <v>41</v>
      </c>
      <c r="E48" s="40">
        <v>3.5699999999999998E-3</v>
      </c>
      <c r="F48" s="41">
        <v>730</v>
      </c>
      <c r="G48" s="41">
        <v>2.61</v>
      </c>
      <c r="H48" s="41"/>
      <c r="I48" s="46">
        <f t="shared" si="0"/>
        <v>12.2409</v>
      </c>
      <c r="J48" s="42">
        <v>4.6900000000000004</v>
      </c>
    </row>
    <row r="49" spans="1:10" ht="22.5" x14ac:dyDescent="0.15">
      <c r="A49" s="38">
        <v>35</v>
      </c>
      <c r="B49" s="39" t="s">
        <v>89</v>
      </c>
      <c r="C49" s="38" t="s">
        <v>90</v>
      </c>
      <c r="D49" s="40" t="s">
        <v>23</v>
      </c>
      <c r="E49" s="40">
        <v>0.252</v>
      </c>
      <c r="F49" s="41">
        <v>491.01</v>
      </c>
      <c r="G49" s="41">
        <v>123.73</v>
      </c>
      <c r="H49" s="41"/>
      <c r="I49" s="46">
        <f t="shared" si="0"/>
        <v>580.29370000000006</v>
      </c>
      <c r="J49" s="42">
        <v>4.6900000000000004</v>
      </c>
    </row>
    <row r="50" spans="1:10" ht="22.5" x14ac:dyDescent="0.15">
      <c r="A50" s="38">
        <v>36</v>
      </c>
      <c r="B50" s="39" t="s">
        <v>91</v>
      </c>
      <c r="C50" s="38" t="s">
        <v>92</v>
      </c>
      <c r="D50" s="40" t="s">
        <v>41</v>
      </c>
      <c r="E50" s="40">
        <v>9.5200000000000007E-3</v>
      </c>
      <c r="F50" s="41">
        <v>395</v>
      </c>
      <c r="G50" s="41">
        <v>3.76</v>
      </c>
      <c r="H50" s="41"/>
      <c r="I50" s="46">
        <f t="shared" si="0"/>
        <v>17.634399999999999</v>
      </c>
      <c r="J50" s="42">
        <v>4.6900000000000004</v>
      </c>
    </row>
    <row r="51" spans="1:10" ht="22.5" x14ac:dyDescent="0.15">
      <c r="A51" s="38">
        <v>37</v>
      </c>
      <c r="B51" s="39" t="s">
        <v>93</v>
      </c>
      <c r="C51" s="38" t="s">
        <v>94</v>
      </c>
      <c r="D51" s="40" t="s">
        <v>41</v>
      </c>
      <c r="E51" s="40">
        <v>2.8000000000000001E-2</v>
      </c>
      <c r="F51" s="41">
        <v>485.9</v>
      </c>
      <c r="G51" s="41">
        <v>13.61</v>
      </c>
      <c r="H51" s="41"/>
      <c r="I51" s="46">
        <f t="shared" si="0"/>
        <v>63.8309</v>
      </c>
      <c r="J51" s="42">
        <v>4.6900000000000004</v>
      </c>
    </row>
    <row r="52" spans="1:10" ht="22.5" x14ac:dyDescent="0.15">
      <c r="A52" s="38">
        <v>38</v>
      </c>
      <c r="B52" s="39" t="s">
        <v>95</v>
      </c>
      <c r="C52" s="38" t="s">
        <v>96</v>
      </c>
      <c r="D52" s="40" t="s">
        <v>41</v>
      </c>
      <c r="E52" s="40">
        <v>6.1199999999999996E-3</v>
      </c>
      <c r="F52" s="41">
        <v>497</v>
      </c>
      <c r="G52" s="41">
        <v>3.04</v>
      </c>
      <c r="H52" s="41"/>
      <c r="I52" s="46">
        <f t="shared" si="0"/>
        <v>14.257600000000002</v>
      </c>
      <c r="J52" s="42">
        <v>4.6900000000000004</v>
      </c>
    </row>
    <row r="53" spans="1:10" ht="22.5" x14ac:dyDescent="0.15">
      <c r="A53" s="38">
        <v>39</v>
      </c>
      <c r="B53" s="39" t="s">
        <v>97</v>
      </c>
      <c r="C53" s="38" t="s">
        <v>98</v>
      </c>
      <c r="D53" s="40" t="s">
        <v>41</v>
      </c>
      <c r="E53" s="40">
        <v>1.1060000000000001</v>
      </c>
      <c r="F53" s="41">
        <v>1382.9</v>
      </c>
      <c r="G53" s="41">
        <v>1529.49</v>
      </c>
      <c r="H53" s="41"/>
      <c r="I53" s="46">
        <f t="shared" si="0"/>
        <v>7173.3081000000002</v>
      </c>
      <c r="J53" s="42">
        <v>4.6900000000000004</v>
      </c>
    </row>
    <row r="54" spans="1:10" ht="22.5" x14ac:dyDescent="0.15">
      <c r="A54" s="38">
        <v>40</v>
      </c>
      <c r="B54" s="39" t="s">
        <v>99</v>
      </c>
      <c r="C54" s="38" t="s">
        <v>100</v>
      </c>
      <c r="D54" s="40" t="s">
        <v>23</v>
      </c>
      <c r="E54" s="40">
        <v>6.7000000000000002E-6</v>
      </c>
      <c r="F54" s="41">
        <v>4455.2</v>
      </c>
      <c r="G54" s="41">
        <v>0.03</v>
      </c>
      <c r="H54" s="41"/>
      <c r="I54" s="46">
        <f t="shared" si="0"/>
        <v>0.14070000000000002</v>
      </c>
      <c r="J54" s="42">
        <v>4.6900000000000004</v>
      </c>
    </row>
    <row r="55" spans="1:10" ht="33.75" x14ac:dyDescent="0.15">
      <c r="A55" s="38">
        <v>42</v>
      </c>
      <c r="B55" s="39" t="s">
        <v>101</v>
      </c>
      <c r="C55" s="38" t="s">
        <v>193</v>
      </c>
      <c r="D55" s="40" t="s">
        <v>41</v>
      </c>
      <c r="E55" s="40">
        <v>0.40138000000000001</v>
      </c>
      <c r="F55" s="41">
        <v>558.33000000000004</v>
      </c>
      <c r="G55" s="41">
        <v>224.1</v>
      </c>
      <c r="H55" s="41"/>
      <c r="I55" s="46">
        <f t="shared" si="0"/>
        <v>1051.029</v>
      </c>
      <c r="J55" s="42">
        <v>4.6900000000000004</v>
      </c>
    </row>
    <row r="56" spans="1:10" ht="33.75" x14ac:dyDescent="0.15">
      <c r="A56" s="38">
        <v>43</v>
      </c>
      <c r="B56" s="39" t="s">
        <v>101</v>
      </c>
      <c r="C56" s="38" t="s">
        <v>193</v>
      </c>
      <c r="D56" s="40" t="s">
        <v>41</v>
      </c>
      <c r="E56" s="40">
        <v>4.2000000000000002E-4</v>
      </c>
      <c r="F56" s="41">
        <v>558.33000000000004</v>
      </c>
      <c r="G56" s="41">
        <v>0.24</v>
      </c>
      <c r="H56" s="41"/>
      <c r="I56" s="46">
        <f t="shared" si="0"/>
        <v>1.1256000000000002</v>
      </c>
      <c r="J56" s="42">
        <v>4.6900000000000004</v>
      </c>
    </row>
    <row r="57" spans="1:10" ht="33.75" x14ac:dyDescent="0.15">
      <c r="A57" s="38">
        <v>44</v>
      </c>
      <c r="B57" s="39" t="s">
        <v>102</v>
      </c>
      <c r="C57" s="38" t="s">
        <v>103</v>
      </c>
      <c r="D57" s="40" t="s">
        <v>41</v>
      </c>
      <c r="E57" s="40">
        <v>1.15388E-2</v>
      </c>
      <c r="F57" s="41">
        <v>1287</v>
      </c>
      <c r="G57" s="41">
        <v>14.85</v>
      </c>
      <c r="H57" s="41"/>
      <c r="I57" s="46">
        <f t="shared" si="0"/>
        <v>69.646500000000003</v>
      </c>
      <c r="J57" s="42">
        <v>4.6900000000000004</v>
      </c>
    </row>
    <row r="58" spans="1:10" ht="33.75" x14ac:dyDescent="0.15">
      <c r="A58" s="38">
        <v>45</v>
      </c>
      <c r="B58" s="39" t="s">
        <v>104</v>
      </c>
      <c r="C58" s="38" t="s">
        <v>105</v>
      </c>
      <c r="D58" s="40" t="s">
        <v>41</v>
      </c>
      <c r="E58" s="40">
        <v>0.13818</v>
      </c>
      <c r="F58" s="41">
        <v>550</v>
      </c>
      <c r="G58" s="41">
        <v>76</v>
      </c>
      <c r="H58" s="41"/>
      <c r="I58" s="46">
        <f t="shared" si="0"/>
        <v>356.44000000000005</v>
      </c>
      <c r="J58" s="42">
        <v>4.6900000000000004</v>
      </c>
    </row>
    <row r="59" spans="1:10" ht="33.75" x14ac:dyDescent="0.15">
      <c r="A59" s="38">
        <v>46</v>
      </c>
      <c r="B59" s="39" t="s">
        <v>106</v>
      </c>
      <c r="C59" s="38" t="s">
        <v>107</v>
      </c>
      <c r="D59" s="40" t="s">
        <v>41</v>
      </c>
      <c r="E59" s="40">
        <v>5.6999999999999998E-4</v>
      </c>
      <c r="F59" s="41">
        <v>1100</v>
      </c>
      <c r="G59" s="41">
        <v>0.63</v>
      </c>
      <c r="H59" s="41"/>
      <c r="I59" s="46">
        <f t="shared" si="0"/>
        <v>2.9547000000000003</v>
      </c>
      <c r="J59" s="42">
        <v>4.6900000000000004</v>
      </c>
    </row>
    <row r="60" spans="1:10" ht="33.75" x14ac:dyDescent="0.15">
      <c r="A60" s="38">
        <v>47</v>
      </c>
      <c r="B60" s="39" t="s">
        <v>108</v>
      </c>
      <c r="C60" s="38" t="s">
        <v>109</v>
      </c>
      <c r="D60" s="40" t="s">
        <v>41</v>
      </c>
      <c r="E60" s="40">
        <v>1.26E-4</v>
      </c>
      <c r="F60" s="41">
        <v>1155</v>
      </c>
      <c r="G60" s="41">
        <v>0.15</v>
      </c>
      <c r="H60" s="41"/>
      <c r="I60" s="46">
        <f t="shared" si="0"/>
        <v>0.70350000000000001</v>
      </c>
      <c r="J60" s="42">
        <v>4.6900000000000004</v>
      </c>
    </row>
    <row r="61" spans="1:10" ht="22.5" x14ac:dyDescent="0.15">
      <c r="A61" s="38">
        <v>48</v>
      </c>
      <c r="B61" s="39" t="s">
        <v>110</v>
      </c>
      <c r="C61" s="38" t="s">
        <v>111</v>
      </c>
      <c r="D61" s="40" t="s">
        <v>50</v>
      </c>
      <c r="E61" s="40">
        <v>0.33600000000000002</v>
      </c>
      <c r="F61" s="41">
        <v>57.63</v>
      </c>
      <c r="G61" s="41">
        <v>19.36</v>
      </c>
      <c r="H61" s="41"/>
      <c r="I61" s="46">
        <f t="shared" si="0"/>
        <v>90.798400000000001</v>
      </c>
      <c r="J61" s="42">
        <v>4.6900000000000004</v>
      </c>
    </row>
    <row r="62" spans="1:10" ht="22.5" x14ac:dyDescent="0.15">
      <c r="A62" s="38">
        <v>49</v>
      </c>
      <c r="B62" s="39" t="s">
        <v>112</v>
      </c>
      <c r="C62" s="38" t="s">
        <v>113</v>
      </c>
      <c r="D62" s="40" t="s">
        <v>50</v>
      </c>
      <c r="E62" s="40">
        <v>3.2242E-2</v>
      </c>
      <c r="F62" s="41">
        <v>7.46</v>
      </c>
      <c r="G62" s="41">
        <v>0.24</v>
      </c>
      <c r="H62" s="41"/>
      <c r="I62" s="46">
        <f t="shared" si="0"/>
        <v>1.1256000000000002</v>
      </c>
      <c r="J62" s="42">
        <v>4.6900000000000004</v>
      </c>
    </row>
    <row r="63" spans="1:10" ht="22.5" x14ac:dyDescent="0.15">
      <c r="A63" s="38">
        <v>50</v>
      </c>
      <c r="B63" s="39" t="s">
        <v>114</v>
      </c>
      <c r="C63" s="38" t="s">
        <v>115</v>
      </c>
      <c r="D63" s="40" t="s">
        <v>23</v>
      </c>
      <c r="E63" s="40">
        <v>5.3399999999999997E-5</v>
      </c>
      <c r="F63" s="41">
        <v>12900</v>
      </c>
      <c r="G63" s="41">
        <v>0.7</v>
      </c>
      <c r="H63" s="41"/>
      <c r="I63" s="46">
        <f t="shared" si="0"/>
        <v>3.2829999999999999</v>
      </c>
      <c r="J63" s="42">
        <v>4.6900000000000004</v>
      </c>
    </row>
    <row r="64" spans="1:10" ht="22.5" x14ac:dyDescent="0.15">
      <c r="A64" s="38">
        <v>51</v>
      </c>
      <c r="B64" s="39" t="s">
        <v>116</v>
      </c>
      <c r="C64" s="38" t="s">
        <v>117</v>
      </c>
      <c r="D64" s="40" t="s">
        <v>23</v>
      </c>
      <c r="E64" s="40">
        <v>6.7500000000000001E-5</v>
      </c>
      <c r="F64" s="41">
        <v>15620</v>
      </c>
      <c r="G64" s="41">
        <v>1.05</v>
      </c>
      <c r="H64" s="41"/>
      <c r="I64" s="46">
        <f t="shared" si="0"/>
        <v>4.924500000000001</v>
      </c>
      <c r="J64" s="42">
        <v>4.6900000000000004</v>
      </c>
    </row>
    <row r="65" spans="1:10" ht="22.5" x14ac:dyDescent="0.15">
      <c r="A65" s="38">
        <v>52</v>
      </c>
      <c r="B65" s="39" t="s">
        <v>118</v>
      </c>
      <c r="C65" s="38" t="s">
        <v>119</v>
      </c>
      <c r="D65" s="40" t="s">
        <v>23</v>
      </c>
      <c r="E65" s="40">
        <v>1.35E-4</v>
      </c>
      <c r="F65" s="41">
        <v>14312.87</v>
      </c>
      <c r="G65" s="41">
        <v>1.93</v>
      </c>
      <c r="H65" s="41"/>
      <c r="I65" s="46">
        <f t="shared" si="0"/>
        <v>9.0517000000000003</v>
      </c>
      <c r="J65" s="42">
        <v>4.6900000000000004</v>
      </c>
    </row>
    <row r="66" spans="1:10" ht="22.5" x14ac:dyDescent="0.15">
      <c r="A66" s="38">
        <v>53</v>
      </c>
      <c r="B66" s="39" t="s">
        <v>120</v>
      </c>
      <c r="C66" s="38" t="s">
        <v>121</v>
      </c>
      <c r="D66" s="40" t="s">
        <v>23</v>
      </c>
      <c r="E66" s="40">
        <v>1.13E-5</v>
      </c>
      <c r="F66" s="41">
        <v>7640</v>
      </c>
      <c r="G66" s="41">
        <v>0.09</v>
      </c>
      <c r="H66" s="41"/>
      <c r="I66" s="46">
        <f t="shared" si="0"/>
        <v>0.42210000000000003</v>
      </c>
      <c r="J66" s="42">
        <v>4.6900000000000004</v>
      </c>
    </row>
    <row r="67" spans="1:10" ht="22.5" x14ac:dyDescent="0.15">
      <c r="A67" s="38">
        <v>54</v>
      </c>
      <c r="B67" s="39" t="s">
        <v>122</v>
      </c>
      <c r="C67" s="38" t="s">
        <v>123</v>
      </c>
      <c r="D67" s="40" t="s">
        <v>34</v>
      </c>
      <c r="E67" s="40">
        <v>2.1000000000000001E-2</v>
      </c>
      <c r="F67" s="41">
        <v>6.67</v>
      </c>
      <c r="G67" s="41">
        <v>0.14000000000000001</v>
      </c>
      <c r="H67" s="41"/>
      <c r="I67" s="46">
        <f t="shared" si="0"/>
        <v>0.65660000000000007</v>
      </c>
      <c r="J67" s="42">
        <v>4.6900000000000004</v>
      </c>
    </row>
    <row r="68" spans="1:10" ht="56.25" x14ac:dyDescent="0.15">
      <c r="A68" s="38">
        <v>55</v>
      </c>
      <c r="B68" s="39" t="s">
        <v>124</v>
      </c>
      <c r="C68" s="38" t="s">
        <v>125</v>
      </c>
      <c r="D68" s="40" t="s">
        <v>126</v>
      </c>
      <c r="E68" s="40">
        <v>0.4</v>
      </c>
      <c r="F68" s="41">
        <v>246.9</v>
      </c>
      <c r="G68" s="41">
        <v>98.76</v>
      </c>
      <c r="H68" s="41"/>
      <c r="I68" s="46">
        <f t="shared" si="0"/>
        <v>463.18440000000004</v>
      </c>
      <c r="J68" s="42">
        <v>4.6900000000000004</v>
      </c>
    </row>
    <row r="69" spans="1:10" ht="56.25" x14ac:dyDescent="0.15">
      <c r="A69" s="38">
        <v>56</v>
      </c>
      <c r="B69" s="39" t="s">
        <v>127</v>
      </c>
      <c r="C69" s="38" t="s">
        <v>128</v>
      </c>
      <c r="D69" s="40" t="s">
        <v>126</v>
      </c>
      <c r="E69" s="40">
        <v>0.4</v>
      </c>
      <c r="F69" s="41">
        <v>353.94</v>
      </c>
      <c r="G69" s="41">
        <v>141.58000000000001</v>
      </c>
      <c r="H69" s="41"/>
      <c r="I69" s="46">
        <f t="shared" si="0"/>
        <v>664.01020000000017</v>
      </c>
      <c r="J69" s="42">
        <v>4.6900000000000004</v>
      </c>
    </row>
    <row r="70" spans="1:10" ht="22.5" x14ac:dyDescent="0.15">
      <c r="A70" s="38">
        <v>57</v>
      </c>
      <c r="B70" s="39" t="s">
        <v>129</v>
      </c>
      <c r="C70" s="38" t="s">
        <v>130</v>
      </c>
      <c r="D70" s="40" t="s">
        <v>23</v>
      </c>
      <c r="E70" s="40">
        <v>8.9599999999999999E-2</v>
      </c>
      <c r="F70" s="41">
        <v>5500</v>
      </c>
      <c r="G70" s="41">
        <v>492.8</v>
      </c>
      <c r="H70" s="41"/>
      <c r="I70" s="46">
        <f t="shared" si="0"/>
        <v>2311.2320000000004</v>
      </c>
      <c r="J70" s="42">
        <v>4.6900000000000004</v>
      </c>
    </row>
    <row r="71" spans="1:10" ht="45" x14ac:dyDescent="0.15">
      <c r="A71" s="38">
        <v>58</v>
      </c>
      <c r="B71" s="39" t="s">
        <v>131</v>
      </c>
      <c r="C71" s="38" t="s">
        <v>132</v>
      </c>
      <c r="D71" s="40" t="s">
        <v>133</v>
      </c>
      <c r="E71" s="40">
        <v>3</v>
      </c>
      <c r="F71" s="41"/>
      <c r="G71" s="41"/>
      <c r="H71" s="41" t="s">
        <v>134</v>
      </c>
      <c r="I71" s="46">
        <f t="shared" si="0"/>
        <v>0</v>
      </c>
      <c r="J71" s="42">
        <v>4.6900000000000004</v>
      </c>
    </row>
    <row r="72" spans="1:10" ht="33.75" x14ac:dyDescent="0.15">
      <c r="A72" s="38">
        <v>59</v>
      </c>
      <c r="B72" s="39" t="s">
        <v>135</v>
      </c>
      <c r="C72" s="38" t="s">
        <v>136</v>
      </c>
      <c r="D72" s="40" t="s">
        <v>23</v>
      </c>
      <c r="E72" s="40">
        <v>0.113341</v>
      </c>
      <c r="F72" s="41">
        <v>30599.52</v>
      </c>
      <c r="G72" s="41">
        <v>3468.18</v>
      </c>
      <c r="H72" s="41"/>
      <c r="I72" s="46">
        <f t="shared" si="0"/>
        <v>16265.764200000001</v>
      </c>
      <c r="J72" s="42">
        <v>4.6900000000000004</v>
      </c>
    </row>
    <row r="73" spans="1:10" ht="33.75" x14ac:dyDescent="0.15">
      <c r="A73" s="38">
        <v>60</v>
      </c>
      <c r="B73" s="39" t="s">
        <v>137</v>
      </c>
      <c r="C73" s="38" t="s">
        <v>138</v>
      </c>
      <c r="D73" s="40" t="s">
        <v>34</v>
      </c>
      <c r="E73" s="40">
        <v>4.08</v>
      </c>
      <c r="F73" s="41">
        <v>8.67</v>
      </c>
      <c r="G73" s="41">
        <v>35.369999999999997</v>
      </c>
      <c r="H73" s="41"/>
      <c r="I73" s="46">
        <f t="shared" si="0"/>
        <v>165.8853</v>
      </c>
      <c r="J73" s="42">
        <v>4.6900000000000004</v>
      </c>
    </row>
    <row r="74" spans="1:10" ht="33.75" x14ac:dyDescent="0.15">
      <c r="A74" s="38">
        <v>61</v>
      </c>
      <c r="B74" s="39" t="s">
        <v>139</v>
      </c>
      <c r="C74" s="38" t="s">
        <v>140</v>
      </c>
      <c r="D74" s="40" t="s">
        <v>23</v>
      </c>
      <c r="E74" s="40">
        <v>2.2338119999999999</v>
      </c>
      <c r="F74" s="41">
        <v>728.2</v>
      </c>
      <c r="G74" s="41">
        <v>1626.66</v>
      </c>
      <c r="H74" s="41"/>
      <c r="I74" s="46">
        <f t="shared" si="0"/>
        <v>7629.0354000000007</v>
      </c>
      <c r="J74" s="42">
        <v>4.6900000000000004</v>
      </c>
    </row>
    <row r="75" spans="1:10" ht="33.75" x14ac:dyDescent="0.15">
      <c r="A75" s="38">
        <v>62</v>
      </c>
      <c r="B75" s="39" t="s">
        <v>141</v>
      </c>
      <c r="C75" s="38" t="s">
        <v>142</v>
      </c>
      <c r="D75" s="40" t="s">
        <v>41</v>
      </c>
      <c r="E75" s="40">
        <v>0.80500000000000005</v>
      </c>
      <c r="F75" s="41">
        <v>91.5</v>
      </c>
      <c r="G75" s="41">
        <v>73.66</v>
      </c>
      <c r="H75" s="41"/>
      <c r="I75" s="46">
        <f t="shared" si="0"/>
        <v>345.46539999999999</v>
      </c>
      <c r="J75" s="42">
        <v>4.6900000000000004</v>
      </c>
    </row>
    <row r="76" spans="1:10" ht="33.75" x14ac:dyDescent="0.15">
      <c r="A76" s="38">
        <v>64</v>
      </c>
      <c r="B76" s="39" t="s">
        <v>143</v>
      </c>
      <c r="C76" s="38" t="s">
        <v>194</v>
      </c>
      <c r="D76" s="40" t="s">
        <v>41</v>
      </c>
      <c r="E76" s="40">
        <v>1.21</v>
      </c>
      <c r="F76" s="41">
        <v>44.82</v>
      </c>
      <c r="G76" s="41">
        <v>54.23</v>
      </c>
      <c r="H76" s="41"/>
      <c r="I76" s="46">
        <f t="shared" si="0"/>
        <v>254.33870000000002</v>
      </c>
      <c r="J76" s="42">
        <v>4.6900000000000004</v>
      </c>
    </row>
    <row r="77" spans="1:10" ht="45" x14ac:dyDescent="0.15">
      <c r="A77" s="38">
        <v>65</v>
      </c>
      <c r="B77" s="39" t="s">
        <v>143</v>
      </c>
      <c r="C77" s="38" t="s">
        <v>195</v>
      </c>
      <c r="D77" s="40" t="s">
        <v>41</v>
      </c>
      <c r="E77" s="40">
        <v>95.7</v>
      </c>
      <c r="F77" s="41">
        <v>44.82</v>
      </c>
      <c r="G77" s="41">
        <v>4289.2700000000004</v>
      </c>
      <c r="H77" s="41"/>
      <c r="I77" s="46">
        <f t="shared" si="0"/>
        <v>20116.676300000003</v>
      </c>
      <c r="J77" s="42">
        <v>4.6900000000000004</v>
      </c>
    </row>
    <row r="78" spans="1:10" ht="33.75" x14ac:dyDescent="0.15">
      <c r="A78" s="38">
        <v>67</v>
      </c>
      <c r="B78" s="39" t="s">
        <v>144</v>
      </c>
      <c r="C78" s="38" t="s">
        <v>196</v>
      </c>
      <c r="D78" s="40" t="s">
        <v>41</v>
      </c>
      <c r="E78" s="40">
        <v>-0.76160000000000005</v>
      </c>
      <c r="F78" s="41">
        <v>560</v>
      </c>
      <c r="G78" s="41">
        <v>-426.5</v>
      </c>
      <c r="H78" s="41"/>
      <c r="I78" s="46">
        <f t="shared" ref="I78:I108" si="1">G78*J78</f>
        <v>-2000.2850000000001</v>
      </c>
      <c r="J78" s="42">
        <v>4.6900000000000004</v>
      </c>
    </row>
    <row r="79" spans="1:10" ht="33.75" x14ac:dyDescent="0.15">
      <c r="A79" s="38">
        <v>68</v>
      </c>
      <c r="B79" s="39" t="s">
        <v>144</v>
      </c>
      <c r="C79" s="38" t="s">
        <v>197</v>
      </c>
      <c r="D79" s="40" t="s">
        <v>41</v>
      </c>
      <c r="E79" s="40">
        <v>0.76</v>
      </c>
      <c r="F79" s="41">
        <v>560</v>
      </c>
      <c r="G79" s="41">
        <v>425.6</v>
      </c>
      <c r="H79" s="41"/>
      <c r="I79" s="46">
        <f t="shared" si="1"/>
        <v>1996.0640000000003</v>
      </c>
      <c r="J79" s="42">
        <v>4.6900000000000004</v>
      </c>
    </row>
    <row r="80" spans="1:10" ht="33.75" x14ac:dyDescent="0.15">
      <c r="A80" s="38">
        <v>69</v>
      </c>
      <c r="B80" s="39" t="s">
        <v>145</v>
      </c>
      <c r="C80" s="38" t="s">
        <v>86</v>
      </c>
      <c r="D80" s="40" t="s">
        <v>41</v>
      </c>
      <c r="E80" s="40">
        <v>-0.2828</v>
      </c>
      <c r="F80" s="41">
        <v>490</v>
      </c>
      <c r="G80" s="41">
        <v>-138.57</v>
      </c>
      <c r="H80" s="41"/>
      <c r="I80" s="46">
        <f t="shared" si="1"/>
        <v>-649.89330000000007</v>
      </c>
      <c r="J80" s="42">
        <v>4.6900000000000004</v>
      </c>
    </row>
    <row r="81" spans="1:10" ht="33.75" x14ac:dyDescent="0.15">
      <c r="A81" s="38">
        <v>70</v>
      </c>
      <c r="B81" s="39" t="s">
        <v>146</v>
      </c>
      <c r="C81" s="38" t="s">
        <v>94</v>
      </c>
      <c r="D81" s="40" t="s">
        <v>41</v>
      </c>
      <c r="E81" s="40">
        <v>-2.8000000000000001E-2</v>
      </c>
      <c r="F81" s="41">
        <v>485.9</v>
      </c>
      <c r="G81" s="41">
        <v>-13.61</v>
      </c>
      <c r="H81" s="41"/>
      <c r="I81" s="46">
        <f t="shared" si="1"/>
        <v>-63.8309</v>
      </c>
      <c r="J81" s="42">
        <v>4.6900000000000004</v>
      </c>
    </row>
    <row r="82" spans="1:10" ht="33.75" x14ac:dyDescent="0.15">
      <c r="A82" s="38">
        <v>71</v>
      </c>
      <c r="B82" s="39" t="s">
        <v>147</v>
      </c>
      <c r="C82" s="38" t="s">
        <v>148</v>
      </c>
      <c r="D82" s="40" t="s">
        <v>41</v>
      </c>
      <c r="E82" s="40">
        <v>2.8728E-2</v>
      </c>
      <c r="F82" s="41">
        <v>519.79999999999995</v>
      </c>
      <c r="G82" s="41">
        <v>14.93</v>
      </c>
      <c r="H82" s="41"/>
      <c r="I82" s="46">
        <f t="shared" si="1"/>
        <v>70.02170000000001</v>
      </c>
      <c r="J82" s="42">
        <v>4.6900000000000004</v>
      </c>
    </row>
    <row r="83" spans="1:10" ht="33.75" x14ac:dyDescent="0.15">
      <c r="A83" s="38">
        <v>72</v>
      </c>
      <c r="B83" s="39" t="s">
        <v>149</v>
      </c>
      <c r="C83" s="38" t="s">
        <v>150</v>
      </c>
      <c r="D83" s="40" t="s">
        <v>133</v>
      </c>
      <c r="E83" s="40">
        <v>2</v>
      </c>
      <c r="F83" s="41">
        <v>31.43</v>
      </c>
      <c r="G83" s="41">
        <v>62.86</v>
      </c>
      <c r="H83" s="41"/>
      <c r="I83" s="46">
        <f t="shared" si="1"/>
        <v>294.8134</v>
      </c>
      <c r="J83" s="42">
        <v>4.6900000000000004</v>
      </c>
    </row>
    <row r="84" spans="1:10" ht="33.75" x14ac:dyDescent="0.15">
      <c r="A84" s="38">
        <v>73</v>
      </c>
      <c r="B84" s="39" t="s">
        <v>151</v>
      </c>
      <c r="C84" s="38" t="s">
        <v>152</v>
      </c>
      <c r="D84" s="40" t="s">
        <v>133</v>
      </c>
      <c r="E84" s="40">
        <v>1</v>
      </c>
      <c r="F84" s="41">
        <v>78.56</v>
      </c>
      <c r="G84" s="41">
        <v>78.56</v>
      </c>
      <c r="H84" s="41"/>
      <c r="I84" s="46">
        <f t="shared" si="1"/>
        <v>368.44640000000004</v>
      </c>
      <c r="J84" s="42">
        <v>4.6900000000000004</v>
      </c>
    </row>
    <row r="85" spans="1:10" ht="33.75" x14ac:dyDescent="0.15">
      <c r="A85" s="38">
        <v>74</v>
      </c>
      <c r="B85" s="39" t="s">
        <v>153</v>
      </c>
      <c r="C85" s="38" t="s">
        <v>154</v>
      </c>
      <c r="D85" s="40" t="s">
        <v>133</v>
      </c>
      <c r="E85" s="40">
        <v>1</v>
      </c>
      <c r="F85" s="41">
        <v>593.85</v>
      </c>
      <c r="G85" s="41">
        <v>593.85</v>
      </c>
      <c r="H85" s="41"/>
      <c r="I85" s="46">
        <f t="shared" si="1"/>
        <v>2785.1565000000005</v>
      </c>
      <c r="J85" s="42">
        <v>4.6900000000000004</v>
      </c>
    </row>
    <row r="86" spans="1:10" ht="33.75" x14ac:dyDescent="0.15">
      <c r="A86" s="38">
        <v>75</v>
      </c>
      <c r="B86" s="39" t="s">
        <v>155</v>
      </c>
      <c r="C86" s="38" t="s">
        <v>156</v>
      </c>
      <c r="D86" s="40" t="s">
        <v>133</v>
      </c>
      <c r="E86" s="40">
        <v>2</v>
      </c>
      <c r="F86" s="41">
        <v>901.16</v>
      </c>
      <c r="G86" s="41">
        <v>1802.32</v>
      </c>
      <c r="H86" s="41"/>
      <c r="I86" s="46">
        <f t="shared" si="1"/>
        <v>8452.8808000000008</v>
      </c>
      <c r="J86" s="42">
        <v>4.6900000000000004</v>
      </c>
    </row>
    <row r="87" spans="1:10" ht="33.75" x14ac:dyDescent="0.15">
      <c r="A87" s="38">
        <v>76</v>
      </c>
      <c r="B87" s="39" t="s">
        <v>157</v>
      </c>
      <c r="C87" s="38" t="s">
        <v>158</v>
      </c>
      <c r="D87" s="40" t="s">
        <v>133</v>
      </c>
      <c r="E87" s="40">
        <v>1</v>
      </c>
      <c r="F87" s="41">
        <v>908.44</v>
      </c>
      <c r="G87" s="41">
        <v>908.44</v>
      </c>
      <c r="H87" s="41"/>
      <c r="I87" s="46">
        <f t="shared" si="1"/>
        <v>4260.5836000000008</v>
      </c>
      <c r="J87" s="42">
        <v>4.6900000000000004</v>
      </c>
    </row>
    <row r="88" spans="1:10" ht="33.75" x14ac:dyDescent="0.15">
      <c r="A88" s="38">
        <v>77</v>
      </c>
      <c r="B88" s="39" t="s">
        <v>159</v>
      </c>
      <c r="C88" s="38" t="s">
        <v>98</v>
      </c>
      <c r="D88" s="40" t="s">
        <v>41</v>
      </c>
      <c r="E88" s="40">
        <v>-1.1060000000000001</v>
      </c>
      <c r="F88" s="41">
        <v>1382.9</v>
      </c>
      <c r="G88" s="41">
        <v>-1529.49</v>
      </c>
      <c r="H88" s="41"/>
      <c r="I88" s="46">
        <f t="shared" si="1"/>
        <v>-7173.3081000000002</v>
      </c>
      <c r="J88" s="42">
        <v>4.6900000000000004</v>
      </c>
    </row>
    <row r="89" spans="1:10" ht="33.75" x14ac:dyDescent="0.15">
      <c r="A89" s="38">
        <v>78</v>
      </c>
      <c r="B89" s="39" t="s">
        <v>160</v>
      </c>
      <c r="C89" s="38" t="s">
        <v>161</v>
      </c>
      <c r="D89" s="40" t="s">
        <v>133</v>
      </c>
      <c r="E89" s="40">
        <v>1</v>
      </c>
      <c r="F89" s="41">
        <v>871.29</v>
      </c>
      <c r="G89" s="41">
        <v>871.29</v>
      </c>
      <c r="H89" s="41"/>
      <c r="I89" s="46">
        <f t="shared" si="1"/>
        <v>4086.3501000000001</v>
      </c>
      <c r="J89" s="42">
        <v>4.6900000000000004</v>
      </c>
    </row>
    <row r="90" spans="1:10" ht="33.75" x14ac:dyDescent="0.15">
      <c r="A90" s="38">
        <v>79</v>
      </c>
      <c r="B90" s="39" t="s">
        <v>162</v>
      </c>
      <c r="C90" s="38" t="s">
        <v>163</v>
      </c>
      <c r="D90" s="40" t="s">
        <v>133</v>
      </c>
      <c r="E90" s="40">
        <v>1</v>
      </c>
      <c r="F90" s="41">
        <v>1235.8399999999999</v>
      </c>
      <c r="G90" s="41">
        <v>1235.8399999999999</v>
      </c>
      <c r="H90" s="41"/>
      <c r="I90" s="46">
        <f t="shared" si="1"/>
        <v>5796.0896000000002</v>
      </c>
      <c r="J90" s="42">
        <v>4.6900000000000004</v>
      </c>
    </row>
    <row r="91" spans="1:10" ht="33.75" x14ac:dyDescent="0.15">
      <c r="A91" s="38">
        <v>80</v>
      </c>
      <c r="B91" s="39" t="s">
        <v>164</v>
      </c>
      <c r="C91" s="38" t="s">
        <v>165</v>
      </c>
      <c r="D91" s="40" t="s">
        <v>23</v>
      </c>
      <c r="E91" s="40">
        <v>2.3519999999999999E-2</v>
      </c>
      <c r="F91" s="41">
        <v>7571</v>
      </c>
      <c r="G91" s="41">
        <v>178.07</v>
      </c>
      <c r="H91" s="41"/>
      <c r="I91" s="46">
        <f t="shared" si="1"/>
        <v>835.14830000000006</v>
      </c>
      <c r="J91" s="42">
        <v>4.6900000000000004</v>
      </c>
    </row>
    <row r="92" spans="1:10" ht="33.75" x14ac:dyDescent="0.15">
      <c r="A92" s="38">
        <v>81</v>
      </c>
      <c r="B92" s="39" t="s">
        <v>166</v>
      </c>
      <c r="C92" s="38" t="s">
        <v>167</v>
      </c>
      <c r="D92" s="40" t="s">
        <v>133</v>
      </c>
      <c r="E92" s="40">
        <v>1</v>
      </c>
      <c r="F92" s="41">
        <v>596.04</v>
      </c>
      <c r="G92" s="41">
        <v>596.04</v>
      </c>
      <c r="H92" s="41"/>
      <c r="I92" s="46">
        <f t="shared" si="1"/>
        <v>2795.4276</v>
      </c>
      <c r="J92" s="42">
        <v>4.6900000000000004</v>
      </c>
    </row>
    <row r="93" spans="1:10" ht="67.5" x14ac:dyDescent="0.15">
      <c r="A93" s="38">
        <v>82</v>
      </c>
      <c r="B93" s="39" t="s">
        <v>168</v>
      </c>
      <c r="C93" s="38" t="s">
        <v>169</v>
      </c>
      <c r="D93" s="40" t="s">
        <v>133</v>
      </c>
      <c r="E93" s="40">
        <v>2</v>
      </c>
      <c r="F93" s="41">
        <v>5541.98</v>
      </c>
      <c r="G93" s="41">
        <v>11083.96</v>
      </c>
      <c r="H93" s="41"/>
      <c r="I93" s="46">
        <f t="shared" si="1"/>
        <v>51983.772400000002</v>
      </c>
      <c r="J93" s="42">
        <v>4.6900000000000004</v>
      </c>
    </row>
    <row r="94" spans="1:10" ht="67.5" x14ac:dyDescent="0.15">
      <c r="A94" s="38">
        <v>83</v>
      </c>
      <c r="B94" s="39" t="s">
        <v>170</v>
      </c>
      <c r="C94" s="38" t="s">
        <v>171</v>
      </c>
      <c r="D94" s="40" t="s">
        <v>133</v>
      </c>
      <c r="E94" s="40">
        <v>1</v>
      </c>
      <c r="F94" s="41">
        <v>7081.2</v>
      </c>
      <c r="G94" s="41">
        <v>7081.2</v>
      </c>
      <c r="H94" s="41"/>
      <c r="I94" s="46">
        <f t="shared" si="1"/>
        <v>33210.828000000001</v>
      </c>
      <c r="J94" s="42">
        <v>4.6900000000000004</v>
      </c>
    </row>
    <row r="95" spans="1:10" ht="45" x14ac:dyDescent="0.15">
      <c r="A95" s="38">
        <v>84</v>
      </c>
      <c r="B95" s="39" t="s">
        <v>172</v>
      </c>
      <c r="C95" s="38" t="s">
        <v>173</v>
      </c>
      <c r="D95" s="40" t="s">
        <v>126</v>
      </c>
      <c r="E95" s="40">
        <v>0.6</v>
      </c>
      <c r="F95" s="41">
        <v>741.5</v>
      </c>
      <c r="G95" s="41">
        <v>444.9</v>
      </c>
      <c r="H95" s="41"/>
      <c r="I95" s="46">
        <f t="shared" si="1"/>
        <v>2086.5810000000001</v>
      </c>
      <c r="J95" s="42">
        <v>4.6900000000000004</v>
      </c>
    </row>
    <row r="96" spans="1:10" ht="56.25" x14ac:dyDescent="0.15">
      <c r="A96" s="38">
        <v>85</v>
      </c>
      <c r="B96" s="39" t="s">
        <v>174</v>
      </c>
      <c r="C96" s="38" t="s">
        <v>125</v>
      </c>
      <c r="D96" s="40" t="s">
        <v>126</v>
      </c>
      <c r="E96" s="40">
        <v>-0.4</v>
      </c>
      <c r="F96" s="41">
        <v>246.9</v>
      </c>
      <c r="G96" s="41">
        <v>-98.76</v>
      </c>
      <c r="H96" s="41"/>
      <c r="I96" s="46">
        <f t="shared" si="1"/>
        <v>-463.18440000000004</v>
      </c>
      <c r="J96" s="42">
        <v>4.6900000000000004</v>
      </c>
    </row>
    <row r="97" spans="1:10" ht="56.25" x14ac:dyDescent="0.15">
      <c r="A97" s="38">
        <v>86</v>
      </c>
      <c r="B97" s="39" t="s">
        <v>175</v>
      </c>
      <c r="C97" s="38" t="s">
        <v>176</v>
      </c>
      <c r="D97" s="40" t="s">
        <v>126</v>
      </c>
      <c r="E97" s="40">
        <v>0.1</v>
      </c>
      <c r="F97" s="41">
        <v>376.6</v>
      </c>
      <c r="G97" s="41">
        <v>37.659999999999997</v>
      </c>
      <c r="H97" s="41"/>
      <c r="I97" s="46">
        <f t="shared" si="1"/>
        <v>176.62539999999998</v>
      </c>
      <c r="J97" s="42">
        <v>4.6900000000000004</v>
      </c>
    </row>
    <row r="98" spans="1:10" ht="56.25" x14ac:dyDescent="0.15">
      <c r="A98" s="38">
        <v>87</v>
      </c>
      <c r="B98" s="39" t="s">
        <v>177</v>
      </c>
      <c r="C98" s="38" t="s">
        <v>128</v>
      </c>
      <c r="D98" s="40" t="s">
        <v>126</v>
      </c>
      <c r="E98" s="40">
        <v>-0.4</v>
      </c>
      <c r="F98" s="41">
        <v>353.94</v>
      </c>
      <c r="G98" s="41">
        <v>-141.58000000000001</v>
      </c>
      <c r="H98" s="41"/>
      <c r="I98" s="46">
        <f t="shared" si="1"/>
        <v>-664.01020000000017</v>
      </c>
      <c r="J98" s="42">
        <v>4.6900000000000004</v>
      </c>
    </row>
    <row r="99" spans="1:10" ht="56.25" x14ac:dyDescent="0.15">
      <c r="A99" s="38">
        <v>88</v>
      </c>
      <c r="B99" s="39" t="s">
        <v>178</v>
      </c>
      <c r="C99" s="38" t="s">
        <v>179</v>
      </c>
      <c r="D99" s="40" t="s">
        <v>126</v>
      </c>
      <c r="E99" s="40">
        <v>0.54176000000000002</v>
      </c>
      <c r="F99" s="41">
        <v>450</v>
      </c>
      <c r="G99" s="41">
        <v>243.79</v>
      </c>
      <c r="H99" s="41"/>
      <c r="I99" s="46">
        <f t="shared" si="1"/>
        <v>1143.3751</v>
      </c>
      <c r="J99" s="42">
        <v>4.6900000000000004</v>
      </c>
    </row>
    <row r="100" spans="1:10" ht="56.25" x14ac:dyDescent="0.15">
      <c r="A100" s="38">
        <v>89</v>
      </c>
      <c r="B100" s="39" t="s">
        <v>180</v>
      </c>
      <c r="C100" s="38" t="s">
        <v>181</v>
      </c>
      <c r="D100" s="40" t="s">
        <v>126</v>
      </c>
      <c r="E100" s="40">
        <v>0.8</v>
      </c>
      <c r="F100" s="41">
        <v>501.48</v>
      </c>
      <c r="G100" s="41">
        <v>401.18</v>
      </c>
      <c r="H100" s="41"/>
      <c r="I100" s="46">
        <f t="shared" si="1"/>
        <v>1881.5342000000003</v>
      </c>
      <c r="J100" s="42">
        <v>4.6900000000000004</v>
      </c>
    </row>
    <row r="101" spans="1:10" ht="45" x14ac:dyDescent="0.15">
      <c r="A101" s="38">
        <v>91</v>
      </c>
      <c r="B101" s="39" t="s">
        <v>182</v>
      </c>
      <c r="C101" s="38" t="s">
        <v>198</v>
      </c>
      <c r="D101" s="40" t="s">
        <v>133</v>
      </c>
      <c r="E101" s="40">
        <v>2</v>
      </c>
      <c r="F101" s="41">
        <v>131</v>
      </c>
      <c r="G101" s="41">
        <v>262</v>
      </c>
      <c r="H101" s="41"/>
      <c r="I101" s="46">
        <f t="shared" si="1"/>
        <v>1228.7800000000002</v>
      </c>
      <c r="J101" s="42">
        <v>4.6900000000000004</v>
      </c>
    </row>
    <row r="102" spans="1:10" ht="45" x14ac:dyDescent="0.15">
      <c r="A102" s="38">
        <v>92</v>
      </c>
      <c r="B102" s="39" t="s">
        <v>182</v>
      </c>
      <c r="C102" s="38" t="s">
        <v>199</v>
      </c>
      <c r="D102" s="40" t="s">
        <v>133</v>
      </c>
      <c r="E102" s="40">
        <v>3</v>
      </c>
      <c r="F102" s="41">
        <v>131</v>
      </c>
      <c r="G102" s="41">
        <v>393</v>
      </c>
      <c r="H102" s="41"/>
      <c r="I102" s="46">
        <f t="shared" si="1"/>
        <v>1843.17</v>
      </c>
      <c r="J102" s="42">
        <v>4.6900000000000004</v>
      </c>
    </row>
    <row r="103" spans="1:10" ht="45" x14ac:dyDescent="0.15">
      <c r="A103" s="38">
        <v>94</v>
      </c>
      <c r="B103" s="39" t="s">
        <v>183</v>
      </c>
      <c r="C103" s="38" t="s">
        <v>200</v>
      </c>
      <c r="D103" s="40" t="s">
        <v>133</v>
      </c>
      <c r="E103" s="40">
        <v>5</v>
      </c>
      <c r="F103" s="41">
        <v>152</v>
      </c>
      <c r="G103" s="41">
        <v>760</v>
      </c>
      <c r="H103" s="41"/>
      <c r="I103" s="46">
        <f t="shared" si="1"/>
        <v>3564.4</v>
      </c>
      <c r="J103" s="42">
        <v>4.6900000000000004</v>
      </c>
    </row>
    <row r="104" spans="1:10" ht="45" x14ac:dyDescent="0.15">
      <c r="A104" s="38">
        <v>95</v>
      </c>
      <c r="B104" s="39" t="s">
        <v>183</v>
      </c>
      <c r="C104" s="38" t="s">
        <v>201</v>
      </c>
      <c r="D104" s="40" t="s">
        <v>133</v>
      </c>
      <c r="E104" s="40">
        <v>3</v>
      </c>
      <c r="F104" s="41">
        <v>152</v>
      </c>
      <c r="G104" s="41">
        <v>456</v>
      </c>
      <c r="H104" s="41"/>
      <c r="I104" s="46">
        <f t="shared" si="1"/>
        <v>2138.6400000000003</v>
      </c>
      <c r="J104" s="42">
        <v>4.6900000000000004</v>
      </c>
    </row>
    <row r="105" spans="1:10" ht="33.75" x14ac:dyDescent="0.15">
      <c r="A105" s="38">
        <v>96</v>
      </c>
      <c r="B105" s="39" t="s">
        <v>184</v>
      </c>
      <c r="C105" s="38" t="s">
        <v>130</v>
      </c>
      <c r="D105" s="40" t="s">
        <v>23</v>
      </c>
      <c r="E105" s="40">
        <v>-8.9599999999999999E-2</v>
      </c>
      <c r="F105" s="41">
        <v>5500</v>
      </c>
      <c r="G105" s="41">
        <v>-492.8</v>
      </c>
      <c r="H105" s="41"/>
      <c r="I105" s="46">
        <f t="shared" si="1"/>
        <v>-2311.2320000000004</v>
      </c>
      <c r="J105" s="42">
        <v>4.6900000000000004</v>
      </c>
    </row>
    <row r="106" spans="1:10" ht="45" x14ac:dyDescent="0.15">
      <c r="A106" s="38">
        <v>97</v>
      </c>
      <c r="B106" s="39" t="s">
        <v>185</v>
      </c>
      <c r="C106" s="38" t="s">
        <v>186</v>
      </c>
      <c r="D106" s="40" t="s">
        <v>133</v>
      </c>
      <c r="E106" s="40">
        <v>1</v>
      </c>
      <c r="F106" s="41">
        <v>1736.76</v>
      </c>
      <c r="G106" s="41">
        <v>1736.76</v>
      </c>
      <c r="H106" s="41"/>
      <c r="I106" s="46">
        <f t="shared" si="1"/>
        <v>8145.4044000000004</v>
      </c>
      <c r="J106" s="42">
        <v>4.6900000000000004</v>
      </c>
    </row>
    <row r="107" spans="1:10" ht="56.25" x14ac:dyDescent="0.15">
      <c r="A107" s="38">
        <v>99</v>
      </c>
      <c r="B107" s="39" t="s">
        <v>187</v>
      </c>
      <c r="C107" s="38" t="s">
        <v>202</v>
      </c>
      <c r="D107" s="40" t="s">
        <v>133</v>
      </c>
      <c r="E107" s="40">
        <v>2</v>
      </c>
      <c r="F107" s="41">
        <v>403.63</v>
      </c>
      <c r="G107" s="41">
        <v>807.26</v>
      </c>
      <c r="H107" s="41"/>
      <c r="I107" s="46">
        <f t="shared" si="1"/>
        <v>3786.0494000000003</v>
      </c>
      <c r="J107" s="42">
        <v>4.6900000000000004</v>
      </c>
    </row>
    <row r="108" spans="1:10" ht="56.25" x14ac:dyDescent="0.15">
      <c r="A108" s="38">
        <v>100</v>
      </c>
      <c r="B108" s="39" t="s">
        <v>187</v>
      </c>
      <c r="C108" s="38" t="s">
        <v>203</v>
      </c>
      <c r="D108" s="40" t="s">
        <v>133</v>
      </c>
      <c r="E108" s="40">
        <v>1</v>
      </c>
      <c r="F108" s="41">
        <v>403.63</v>
      </c>
      <c r="G108" s="41">
        <v>403.63</v>
      </c>
      <c r="H108" s="41"/>
      <c r="I108" s="46">
        <f t="shared" si="1"/>
        <v>1893.0247000000002</v>
      </c>
      <c r="J108" s="42">
        <v>4.6900000000000004</v>
      </c>
    </row>
    <row r="109" spans="1:10" x14ac:dyDescent="0.15">
      <c r="A109" s="38"/>
      <c r="B109" s="39"/>
      <c r="C109" s="44" t="s">
        <v>190</v>
      </c>
      <c r="D109" s="40"/>
      <c r="E109" s="40"/>
      <c r="F109" s="41"/>
      <c r="G109" s="45">
        <f>SUM(G16:G108)</f>
        <v>43165.240000000005</v>
      </c>
      <c r="H109" s="41"/>
      <c r="I109" s="47">
        <f>SUM(I16:I108)</f>
        <v>202444.97560000003</v>
      </c>
      <c r="J109" s="42"/>
    </row>
    <row r="110" spans="1:10" x14ac:dyDescent="0.15">
      <c r="A110" s="17"/>
      <c r="G110" s="13"/>
      <c r="H110" s="13"/>
      <c r="I110" s="13"/>
      <c r="J110" s="13"/>
    </row>
    <row r="112" spans="1:10" x14ac:dyDescent="0.15">
      <c r="A112" s="14" t="s">
        <v>17</v>
      </c>
    </row>
    <row r="114" spans="1:1" x14ac:dyDescent="0.15">
      <c r="A114" s="14" t="s">
        <v>18</v>
      </c>
    </row>
  </sheetData>
  <mergeCells count="15">
    <mergeCell ref="A2:J2"/>
    <mergeCell ref="A14:J14"/>
    <mergeCell ref="A15:J15"/>
    <mergeCell ref="E10:E12"/>
    <mergeCell ref="A10:A12"/>
    <mergeCell ref="B10:B12"/>
    <mergeCell ref="C10:C12"/>
    <mergeCell ref="D10:D12"/>
    <mergeCell ref="H11:I11"/>
    <mergeCell ref="I7:J7"/>
    <mergeCell ref="I8:J8"/>
    <mergeCell ref="J10:J12"/>
    <mergeCell ref="F10:I10"/>
    <mergeCell ref="I9:J9"/>
    <mergeCell ref="F11:G11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2006-08-23T16:17:34Z</cp:lastPrinted>
  <dcterms:created xsi:type="dcterms:W3CDTF">2003-01-28T12:33:10Z</dcterms:created>
  <dcterms:modified xsi:type="dcterms:W3CDTF">2022-10-21T10:25:52Z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